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1-预算收支总表" sheetId="1" r:id="rId1"/>
    <sheet name="CDKOHSLJ" sheetId="2" state="hidden" r:id="rId2"/>
    <sheet name="附件2-收入预算表" sheetId="3" r:id="rId3"/>
    <sheet name="附件3-支出预算表" sheetId="4" r:id="rId4"/>
    <sheet name="附件4-财政拨款支出预算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<sst xmlns="http://schemas.openxmlformats.org/spreadsheetml/2006/main" count="155" uniqueCount="106">
  <si>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</si>
  <si>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</si>
  <si>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</si>
  <si>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</si>
  <si>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</si>
  <si>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</si>
  <si>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</si>
  <si>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</si>
  <si>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</si>
  <si>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</si>
  <si>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</si>
  <si>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</si>
  <si>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</si>
  <si>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</si>
  <si>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</si>
  <si>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</si>
  <si>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</si>
  <si>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</si>
  <si>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</si>
  <si>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</si>
  <si>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</si>
  <si>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</si>
  <si>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</si>
  <si>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</si>
  <si>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</si>
  <si>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</si>
  <si>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</si>
  <si>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</si>
  <si>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</si>
  <si>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</si>
  <si>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</si>
  <si>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</si>
  <si>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</si>
  <si>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</si>
  <si>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</si>
  <si>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</si>
  <si>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</si>
  <si>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</si>
  <si>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高等学校收入预算表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</si>
  <si>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</si>
  <si>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</si>
  <si>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</si>
  <si>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</si>
  <si>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</si>
  <si>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</si>
  <si>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</si>
  <si>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</si>
  <si>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</si>
  <si>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</si>
  <si>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</si>
  <si>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</si>
  <si>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</si>
  <si>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</si>
  <si>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</si>
  <si>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</si>
  <si>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</si>
  <si>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</si>
  <si>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合计</t>
  </si>
  <si>
    <t>高等学校支出预算表</t>
  </si>
  <si>
    <t>基本支出</t>
  </si>
  <si>
    <t>项目支出</t>
  </si>
  <si>
    <t>上缴上级支出</t>
  </si>
  <si>
    <t>经营支出</t>
  </si>
  <si>
    <t>对下级单位补助支出</t>
  </si>
  <si>
    <t>高等学校财政拨款支出预算表</t>
  </si>
  <si>
    <t>合  计</t>
  </si>
  <si>
    <t>备注</t>
  </si>
  <si>
    <t xml:space="preserve">七、住房保障支出 </t>
  </si>
  <si>
    <t>206</t>
  </si>
  <si>
    <r>
      <t xml:space="preserve"> </t>
    </r>
    <r>
      <rPr>
        <sz val="12"/>
        <rFont val="宋体"/>
        <family val="0"/>
      </rPr>
      <t xml:space="preserve"> 20602</t>
    </r>
  </si>
  <si>
    <r>
      <t xml:space="preserve"> </t>
    </r>
    <r>
      <rPr>
        <sz val="12"/>
        <rFont val="宋体"/>
        <family val="0"/>
      </rPr>
      <t xml:space="preserve">   2060204</t>
    </r>
  </si>
  <si>
    <t>科学技术支出</t>
  </si>
  <si>
    <r>
      <t xml:space="preserve"> </t>
    </r>
    <r>
      <rPr>
        <sz val="12"/>
        <rFont val="宋体"/>
        <family val="0"/>
      </rPr>
      <t xml:space="preserve"> 基础研究</t>
    </r>
  </si>
  <si>
    <r>
      <t xml:space="preserve"> </t>
    </r>
    <r>
      <rPr>
        <sz val="12"/>
        <rFont val="宋体"/>
        <family val="0"/>
      </rPr>
      <t xml:space="preserve">   重点实验室及相关设施</t>
    </r>
  </si>
  <si>
    <r>
      <t xml:space="preserve"> </t>
    </r>
    <r>
      <rPr>
        <sz val="12"/>
        <rFont val="宋体"/>
        <family val="0"/>
      </rPr>
      <t xml:space="preserve"> 20603</t>
    </r>
  </si>
  <si>
    <r>
      <t xml:space="preserve"> </t>
    </r>
    <r>
      <rPr>
        <sz val="12"/>
        <rFont val="宋体"/>
        <family val="0"/>
      </rPr>
      <t xml:space="preserve">   2060302</t>
    </r>
  </si>
  <si>
    <r>
      <t xml:space="preserve"> </t>
    </r>
    <r>
      <rPr>
        <sz val="12"/>
        <rFont val="宋体"/>
        <family val="0"/>
      </rPr>
      <t xml:space="preserve"> 应用研究</t>
    </r>
  </si>
  <si>
    <r>
      <t xml:space="preserve"> </t>
    </r>
    <r>
      <rPr>
        <sz val="12"/>
        <rFont val="宋体"/>
        <family val="0"/>
      </rPr>
      <t xml:space="preserve">   社会公益研究</t>
    </r>
  </si>
  <si>
    <t>221</t>
  </si>
  <si>
    <r>
      <t xml:space="preserve"> </t>
    </r>
    <r>
      <rPr>
        <sz val="12"/>
        <rFont val="宋体"/>
        <family val="0"/>
      </rPr>
      <t xml:space="preserve"> 22102</t>
    </r>
  </si>
  <si>
    <r>
      <t xml:space="preserve"> </t>
    </r>
    <r>
      <rPr>
        <sz val="12"/>
        <rFont val="宋体"/>
        <family val="0"/>
      </rPr>
      <t xml:space="preserve">   2210201</t>
    </r>
  </si>
  <si>
    <r>
      <t xml:space="preserve"> </t>
    </r>
    <r>
      <rPr>
        <sz val="12"/>
        <rFont val="宋体"/>
        <family val="0"/>
      </rPr>
      <t xml:space="preserve">   2210203</t>
    </r>
  </si>
  <si>
    <t>住房保障支出</t>
  </si>
  <si>
    <r>
      <t xml:space="preserve"> </t>
    </r>
    <r>
      <rPr>
        <sz val="12"/>
        <rFont val="宋体"/>
        <family val="0"/>
      </rPr>
      <t xml:space="preserve"> 住房改革支出</t>
    </r>
  </si>
  <si>
    <r>
      <t xml:space="preserve"> </t>
    </r>
    <r>
      <rPr>
        <sz val="12"/>
        <rFont val="宋体"/>
        <family val="0"/>
      </rPr>
      <t xml:space="preserve">   住房公积金</t>
    </r>
  </si>
  <si>
    <r>
      <t xml:space="preserve"> </t>
    </r>
    <r>
      <rPr>
        <sz val="12"/>
        <rFont val="宋体"/>
        <family val="0"/>
      </rPr>
      <t xml:space="preserve">   购房补贴</t>
    </r>
  </si>
  <si>
    <t>206</t>
  </si>
  <si>
    <t>科学技术支出</t>
  </si>
  <si>
    <t xml:space="preserve">  20602</t>
  </si>
  <si>
    <t xml:space="preserve">  基础研究</t>
  </si>
  <si>
    <t xml:space="preserve">    2060204</t>
  </si>
  <si>
    <t xml:space="preserve">    重点实验室及相关设施</t>
  </si>
  <si>
    <t xml:space="preserve">  20603</t>
  </si>
  <si>
    <t xml:space="preserve">  应用研究</t>
  </si>
  <si>
    <t xml:space="preserve">    2060302</t>
  </si>
  <si>
    <t xml:space="preserve">    社会公益研究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</si>
  <si>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</si>
  <si>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</si>
  <si>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</si>
  <si>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</si>
  <si>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</si>
  <si>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</si>
  <si>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</si>
  <si>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</si>
  <si>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 xml:space="preserve">  普通教育</t>
  </si>
  <si>
    <t xml:space="preserve">    高等教育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</si>
</sst>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_ "/>
    <numFmt numFmtId="208" formatCode="#,##0.00_);[Red]\(#,##0.00\)"/>
  </numFmts>
  <fonts count="100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4"/>
      <name val="仿宋"/>
      <family val="3"/>
    </font>
    <font>
      <sz val="9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sz val="12"/>
      <name val="T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83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5" fillId="0" borderId="0" xfId="333" applyFont="1" applyAlignment="1">
      <alignment horizontal="right" vertical="center"/>
      <protection/>
    </xf>
    <xf numFmtId="0" fontId="87" fillId="0" borderId="0" xfId="333" applyFont="1" applyAlignment="1">
      <alignment horizontal="centerContinuous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91" fillId="0" borderId="9" xfId="333" applyFont="1" applyBorder="1" applyAlignment="1">
      <alignment horizontal="center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1" fillId="0" borderId="9" xfId="333" applyFont="1" applyBorder="1" applyAlignment="1" quotePrefix="1">
      <alignment vertical="center"/>
      <protection/>
    </xf>
    <xf numFmtId="0" fontId="92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7" fillId="0" borderId="0" xfId="0" applyFont="1" applyAlignment="1">
      <alignment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Alignment="1">
      <alignment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85" fillId="0" borderId="0" xfId="333" applyFont="1" applyAlignment="1">
      <alignment vertical="center"/>
      <protection/>
    </xf>
    <xf numFmtId="0" fontId="85" fillId="0" borderId="0" xfId="333" applyFont="1" applyAlignment="1">
      <alignment horizontal="right" vertical="center"/>
      <protection/>
    </xf>
    <xf numFmtId="0" fontId="1" fillId="0" borderId="0" xfId="333" applyFont="1" applyAlignment="1">
      <alignment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3" fillId="0" borderId="0" xfId="333" applyFont="1" applyAlignment="1">
      <alignment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>
      <alignment horizontal="center" vertical="center"/>
      <protection/>
    </xf>
    <xf numFmtId="0" fontId="91" fillId="0" borderId="0" xfId="333" applyFont="1" applyAlignment="1">
      <alignment vertical="center"/>
      <protection/>
    </xf>
    <xf numFmtId="0" fontId="1" fillId="0" borderId="0" xfId="333" applyFont="1" applyFill="1" applyAlignment="1">
      <alignment vertical="center"/>
      <protection/>
    </xf>
    <xf numFmtId="0" fontId="97" fillId="0" borderId="9" xfId="333" applyFont="1" applyBorder="1" applyAlignment="1">
      <alignment horizontal="right" vertical="center"/>
      <protection/>
    </xf>
    <xf numFmtId="49" fontId="97" fillId="0" borderId="9" xfId="333" applyNumberFormat="1" applyFont="1" applyFill="1" applyBorder="1" applyAlignment="1">
      <alignment vertical="center"/>
      <protection/>
    </xf>
    <xf numFmtId="207" fontId="1" fillId="0" borderId="9" xfId="333" applyNumberFormat="1" applyFont="1" applyBorder="1" applyAlignment="1">
      <alignment horizontal="right" vertical="center"/>
      <protection/>
    </xf>
    <xf numFmtId="207" fontId="1" fillId="0" borderId="9" xfId="333" applyNumberFormat="1" applyFont="1" applyBorder="1" applyAlignment="1">
      <alignment vertical="center"/>
      <protection/>
    </xf>
    <xf numFmtId="43" fontId="10" fillId="0" borderId="9" xfId="0" applyNumberFormat="1" applyFont="1" applyFill="1" applyBorder="1" applyAlignment="1">
      <alignment vertical="center" shrinkToFit="1"/>
    </xf>
    <xf numFmtId="0" fontId="10" fillId="0" borderId="9" xfId="0" applyFont="1" applyBorder="1" applyAlignment="1">
      <alignment/>
    </xf>
    <xf numFmtId="208" fontId="1" fillId="0" borderId="9" xfId="333" applyNumberFormat="1" applyFont="1" applyBorder="1" applyAlignment="1">
      <alignment horizontal="right" vertical="center"/>
      <protection/>
    </xf>
    <xf numFmtId="0" fontId="90" fillId="0" borderId="9" xfId="333" applyFont="1" applyBorder="1" applyAlignment="1">
      <alignment horizontal="right" vertical="center"/>
      <protection/>
    </xf>
    <xf numFmtId="0" fontId="1" fillId="0" borderId="9" xfId="333" applyFont="1" applyFill="1" applyBorder="1" applyAlignment="1">
      <alignment horizontal="right" vertical="center"/>
      <protection/>
    </xf>
    <xf numFmtId="0" fontId="1" fillId="0" borderId="9" xfId="333" applyFont="1" applyBorder="1" applyAlignment="1">
      <alignment horizontal="right" vertical="center"/>
      <protection/>
    </xf>
    <xf numFmtId="0" fontId="1" fillId="0" borderId="9" xfId="333" applyFont="1" applyBorder="1" applyAlignment="1">
      <alignment horizontal="right" vertical="center"/>
      <protection/>
    </xf>
    <xf numFmtId="0" fontId="98" fillId="0" borderId="9" xfId="0" applyFont="1" applyFill="1" applyBorder="1" applyAlignment="1">
      <alignment horizontal="center" vertical="center" wrapText="1" shrinkToFit="1"/>
    </xf>
    <xf numFmtId="0" fontId="98" fillId="0" borderId="0" xfId="0" applyFont="1" applyAlignment="1">
      <alignment/>
    </xf>
    <xf numFmtId="0" fontId="98" fillId="0" borderId="9" xfId="0" applyFont="1" applyFill="1" applyBorder="1" applyAlignment="1">
      <alignment vertical="center" wrapText="1" shrinkToFit="1"/>
    </xf>
    <xf numFmtId="49" fontId="82" fillId="0" borderId="9" xfId="333" applyNumberFormat="1" applyFont="1" applyFill="1" applyBorder="1" applyAlignment="1">
      <alignment vertical="center"/>
      <protection/>
    </xf>
    <xf numFmtId="49" fontId="82" fillId="0" borderId="9" xfId="333" applyNumberFormat="1" applyFont="1" applyFill="1" applyBorder="1" applyAlignment="1">
      <alignment horizontal="left" vertical="center"/>
      <protection/>
    </xf>
    <xf numFmtId="43" fontId="99" fillId="0" borderId="9" xfId="0" applyNumberFormat="1" applyFont="1" applyFill="1" applyBorder="1" applyAlignment="1">
      <alignment vertical="center" shrinkToFit="1"/>
    </xf>
    <xf numFmtId="0" fontId="99" fillId="0" borderId="0" xfId="0" applyFont="1" applyAlignment="1">
      <alignment/>
    </xf>
    <xf numFmtId="49" fontId="82" fillId="0" borderId="9" xfId="333" applyNumberFormat="1" applyFont="1" applyBorder="1" applyAlignment="1">
      <alignment vertical="center"/>
      <protection/>
    </xf>
    <xf numFmtId="0" fontId="99" fillId="0" borderId="9" xfId="0" applyFont="1" applyFill="1" applyBorder="1" applyAlignment="1">
      <alignment horizontal="left" vertical="center" shrinkToFit="1"/>
    </xf>
    <xf numFmtId="207" fontId="99" fillId="0" borderId="9" xfId="0" applyNumberFormat="1" applyFont="1" applyBorder="1" applyAlignment="1">
      <alignment/>
    </xf>
    <xf numFmtId="49" fontId="82" fillId="0" borderId="9" xfId="333" applyNumberFormat="1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 horizontal="center" vertical="center"/>
    </xf>
    <xf numFmtId="0" fontId="89" fillId="0" borderId="9" xfId="333" applyFont="1" applyBorder="1" applyAlignment="1" quotePrefix="1">
      <alignment horizontal="center" vertical="center"/>
      <protection/>
    </xf>
    <xf numFmtId="0" fontId="89" fillId="0" borderId="9" xfId="333" applyFont="1" applyBorder="1" applyAlignment="1">
      <alignment horizontal="center" vertical="center"/>
      <protection/>
    </xf>
    <xf numFmtId="0" fontId="95" fillId="0" borderId="0" xfId="0" applyFont="1" applyFill="1" applyAlignment="1">
      <alignment horizontal="center" vertical="center"/>
    </xf>
    <xf numFmtId="0" fontId="98" fillId="0" borderId="9" xfId="0" applyFont="1" applyFill="1" applyBorder="1" applyAlignment="1">
      <alignment horizontal="center" vertical="center" wrapText="1" shrinkToFit="1"/>
    </xf>
    <xf numFmtId="0" fontId="98" fillId="0" borderId="9" xfId="0" applyFont="1" applyFill="1" applyBorder="1" applyAlignment="1">
      <alignment horizontal="center" vertical="center" shrinkToFit="1"/>
    </xf>
    <xf numFmtId="0" fontId="37" fillId="0" borderId="9" xfId="0" applyFont="1" applyFill="1" applyBorder="1" applyAlignment="1">
      <alignment horizontal="center" vertical="center" wrapText="1" shrinkToFit="1"/>
    </xf>
    <xf numFmtId="0" fontId="37" fillId="0" borderId="9" xfId="0" applyFont="1" applyFill="1" applyBorder="1" applyAlignment="1">
      <alignment horizontal="center" vertical="center" shrinkToFit="1"/>
    </xf>
    <xf numFmtId="0" fontId="86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43" fontId="10" fillId="0" borderId="0" xfId="0" applyNumberFormat="1" applyFont="1" applyAlignment="1">
      <alignment/>
    </xf>
    <xf numFmtId="0" fontId="10" fillId="0" borderId="9" xfId="0" applyFont="1" applyFill="1" applyBorder="1" applyAlignment="1">
      <alignment horizontal="left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ds\AppData\Local\Temp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5.00390625" style="12" customWidth="1"/>
    <col min="2" max="2" width="31.57421875" style="12" customWidth="1"/>
    <col min="3" max="3" width="35.00390625" style="12" customWidth="1"/>
    <col min="4" max="4" width="31.57421875" style="12" customWidth="1"/>
    <col min="5" max="16384" width="9.140625" style="12" customWidth="1"/>
  </cols>
  <sheetData>
    <row r="1" spans="1:4" s="11" customFormat="1" ht="25.5" customHeight="1">
      <c r="A1" s="24" t="s">
        <v>0</v>
      </c>
      <c r="D1" s="13"/>
    </row>
    <row r="2" spans="1:4" ht="27" customHeight="1">
      <c r="A2" s="71" t="s">
        <v>1</v>
      </c>
      <c r="B2" s="71"/>
      <c r="C2" s="71"/>
      <c r="D2" s="71"/>
    </row>
    <row r="3" spans="1:4" ht="15" customHeight="1">
      <c r="A3" s="14"/>
      <c r="B3" s="15"/>
      <c r="C3" s="15"/>
      <c r="D3" s="15"/>
    </row>
    <row r="4" spans="1:4" ht="18.75" customHeight="1">
      <c r="A4" s="16"/>
      <c r="B4" s="16"/>
      <c r="C4" s="16"/>
      <c r="D4" s="17" t="s">
        <v>2</v>
      </c>
    </row>
    <row r="5" spans="1:4" ht="24.75" customHeight="1">
      <c r="A5" s="72" t="s">
        <v>3</v>
      </c>
      <c r="B5" s="73"/>
      <c r="C5" s="72" t="s">
        <v>4</v>
      </c>
      <c r="D5" s="73"/>
    </row>
    <row r="6" spans="1:4" ht="25.5" customHeight="1">
      <c r="A6" s="20" t="s">
        <v>5</v>
      </c>
      <c r="B6" s="20" t="s">
        <v>6</v>
      </c>
      <c r="C6" s="20" t="s">
        <v>5</v>
      </c>
      <c r="D6" s="20" t="s">
        <v>6</v>
      </c>
    </row>
    <row r="7" spans="1:4" ht="26.25" customHeight="1">
      <c r="A7" s="21" t="s">
        <v>7</v>
      </c>
      <c r="B7" s="51">
        <v>69393.2</v>
      </c>
      <c r="C7" s="18" t="s">
        <v>8</v>
      </c>
      <c r="D7" s="51"/>
    </row>
    <row r="8" spans="1:4" ht="26.25" customHeight="1">
      <c r="A8" s="21" t="s">
        <v>9</v>
      </c>
      <c r="B8" s="52">
        <v>57000</v>
      </c>
      <c r="C8" s="18" t="s">
        <v>10</v>
      </c>
      <c r="D8" s="51"/>
    </row>
    <row r="9" spans="1:4" ht="26.25" customHeight="1">
      <c r="A9" s="21" t="s">
        <v>11</v>
      </c>
      <c r="B9" s="52">
        <v>300</v>
      </c>
      <c r="C9" s="18" t="s">
        <v>12</v>
      </c>
      <c r="D9" s="51"/>
    </row>
    <row r="10" spans="1:4" ht="26.25" customHeight="1">
      <c r="A10" s="21" t="s">
        <v>13</v>
      </c>
      <c r="B10" s="52">
        <v>18737</v>
      </c>
      <c r="C10" s="18" t="s">
        <v>14</v>
      </c>
      <c r="D10" s="51">
        <v>141907.2</v>
      </c>
    </row>
    <row r="11" spans="1:4" ht="26.25" customHeight="1">
      <c r="A11" s="18" t="s">
        <v>15</v>
      </c>
      <c r="B11" s="52">
        <v>1000</v>
      </c>
      <c r="C11" s="18" t="s">
        <v>16</v>
      </c>
      <c r="D11" s="51">
        <v>1060</v>
      </c>
    </row>
    <row r="12" spans="1:4" ht="26.25" customHeight="1">
      <c r="A12" s="18"/>
      <c r="B12" s="52"/>
      <c r="C12" s="18" t="s">
        <v>17</v>
      </c>
      <c r="D12" s="51"/>
    </row>
    <row r="13" spans="1:4" ht="26.25" customHeight="1">
      <c r="A13" s="18"/>
      <c r="B13" s="52"/>
      <c r="C13" s="18" t="s">
        <v>67</v>
      </c>
      <c r="D13" s="52">
        <v>2673</v>
      </c>
    </row>
    <row r="14" spans="1:4" ht="26.25" customHeight="1">
      <c r="A14" s="18"/>
      <c r="B14" s="52"/>
      <c r="C14" s="18"/>
      <c r="D14" s="52"/>
    </row>
    <row r="15" spans="1:4" ht="26.25" customHeight="1">
      <c r="A15" s="18"/>
      <c r="B15" s="52"/>
      <c r="C15" s="18"/>
      <c r="D15" s="52"/>
    </row>
    <row r="16" spans="1:4" ht="26.25" customHeight="1">
      <c r="A16" s="22" t="s">
        <v>18</v>
      </c>
      <c r="B16" s="51">
        <f>SUM(B7:B10)</f>
        <v>145430.2</v>
      </c>
      <c r="C16" s="22" t="s">
        <v>19</v>
      </c>
      <c r="D16" s="51">
        <f>SUM(D7:D13)</f>
        <v>145640.2</v>
      </c>
    </row>
    <row r="17" spans="1:4" ht="26.25" customHeight="1">
      <c r="A17" s="21" t="s">
        <v>20</v>
      </c>
      <c r="B17" s="52"/>
      <c r="C17" s="21" t="s">
        <v>21</v>
      </c>
      <c r="D17" s="52">
        <v>30000</v>
      </c>
    </row>
    <row r="18" spans="1:4" ht="26.25" customHeight="1">
      <c r="A18" s="21" t="s">
        <v>22</v>
      </c>
      <c r="B18" s="52">
        <v>30210</v>
      </c>
      <c r="C18" s="18"/>
      <c r="D18" s="52"/>
    </row>
    <row r="19" spans="1:4" ht="26.25" customHeight="1">
      <c r="A19" s="18"/>
      <c r="B19" s="52"/>
      <c r="C19" s="18"/>
      <c r="D19" s="52"/>
    </row>
    <row r="20" spans="1:4" ht="26.25" customHeight="1">
      <c r="A20" s="19" t="s">
        <v>23</v>
      </c>
      <c r="B20" s="51">
        <f>B16+B18</f>
        <v>175640.2</v>
      </c>
      <c r="C20" s="23" t="s">
        <v>24</v>
      </c>
      <c r="D20" s="51">
        <f>SUM(D16:D17)</f>
        <v>175640.2</v>
      </c>
    </row>
    <row r="21" ht="19.5" customHeight="1"/>
    <row r="22" ht="19.5" customHeight="1"/>
    <row r="23" ht="19.5" customHeight="1"/>
    <row r="24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25</v>
      </c>
    </row>
    <row r="2" ht="12.75">
      <c r="A2" s="2" t="s">
        <v>26</v>
      </c>
    </row>
    <row r="3" spans="1:3" ht="12.75">
      <c r="A3" s="3" t="s">
        <v>27</v>
      </c>
      <c r="C3" s="4" t="s">
        <v>28</v>
      </c>
    </row>
    <row r="4" ht="12.75">
      <c r="A4" s="3" t="e">
        <v>#N/A</v>
      </c>
    </row>
    <row r="7" ht="12.75">
      <c r="A7" s="5" t="s">
        <v>29</v>
      </c>
    </row>
    <row r="8" ht="12.75">
      <c r="A8" s="6" t="s">
        <v>30</v>
      </c>
    </row>
    <row r="9" ht="12.75">
      <c r="A9" s="7" t="s">
        <v>31</v>
      </c>
    </row>
    <row r="10" ht="12.75">
      <c r="A10" s="6" t="s">
        <v>32</v>
      </c>
    </row>
    <row r="11" ht="12.75">
      <c r="A11" s="8" t="s">
        <v>33</v>
      </c>
    </row>
    <row r="14" ht="12.75">
      <c r="A14" s="4" t="s">
        <v>34</v>
      </c>
    </row>
    <row r="17" ht="12.75">
      <c r="C17" s="4" t="s">
        <v>35</v>
      </c>
    </row>
    <row r="20" ht="12.75">
      <c r="A20" s="9" t="s">
        <v>36</v>
      </c>
    </row>
    <row r="26" ht="12.75">
      <c r="C26" s="10" t="s">
        <v>37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D4" sqref="D4:D5"/>
    </sheetView>
  </sheetViews>
  <sheetFormatPr defaultColWidth="9.140625" defaultRowHeight="12.75"/>
  <cols>
    <col min="1" max="1" width="14.8515625" style="26" bestFit="1" customWidth="1"/>
    <col min="2" max="2" width="26.00390625" style="26" bestFit="1" customWidth="1"/>
    <col min="3" max="4" width="14.140625" style="26" bestFit="1" customWidth="1"/>
    <col min="5" max="5" width="7.7109375" style="26" customWidth="1"/>
    <col min="6" max="6" width="13.00390625" style="26" bestFit="1" customWidth="1"/>
    <col min="7" max="7" width="12.00390625" style="26" customWidth="1"/>
    <col min="8" max="8" width="9.7109375" style="26" bestFit="1" customWidth="1"/>
    <col min="9" max="9" width="7.421875" style="26" customWidth="1"/>
    <col min="10" max="10" width="13.00390625" style="26" bestFit="1" customWidth="1"/>
    <col min="11" max="16384" width="9.140625" style="26" customWidth="1"/>
  </cols>
  <sheetData>
    <row r="1" ht="29.25" customHeight="1">
      <c r="A1" s="25"/>
    </row>
    <row r="2" spans="1:10" ht="30" customHeight="1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8.5" customHeight="1">
      <c r="A3" s="27"/>
      <c r="B3" s="27"/>
      <c r="C3" s="27"/>
      <c r="D3" s="27"/>
      <c r="E3" s="27"/>
      <c r="F3" s="27"/>
      <c r="G3" s="28"/>
      <c r="H3" s="27"/>
      <c r="J3" s="29" t="s">
        <v>39</v>
      </c>
    </row>
    <row r="4" spans="1:10" s="61" customFormat="1" ht="21" customHeight="1">
      <c r="A4" s="75" t="s">
        <v>40</v>
      </c>
      <c r="B4" s="76" t="s">
        <v>41</v>
      </c>
      <c r="C4" s="75" t="s">
        <v>18</v>
      </c>
      <c r="D4" s="75" t="s">
        <v>42</v>
      </c>
      <c r="E4" s="75" t="s">
        <v>43</v>
      </c>
      <c r="F4" s="75" t="s">
        <v>44</v>
      </c>
      <c r="G4" s="75"/>
      <c r="H4" s="75" t="s">
        <v>45</v>
      </c>
      <c r="I4" s="75" t="s">
        <v>46</v>
      </c>
      <c r="J4" s="75" t="s">
        <v>47</v>
      </c>
    </row>
    <row r="5" spans="1:10" s="61" customFormat="1" ht="39" customHeight="1">
      <c r="A5" s="75"/>
      <c r="B5" s="76"/>
      <c r="C5" s="75" t="s">
        <v>48</v>
      </c>
      <c r="D5" s="75" t="s">
        <v>48</v>
      </c>
      <c r="E5" s="75" t="s">
        <v>48</v>
      </c>
      <c r="F5" s="60" t="s">
        <v>49</v>
      </c>
      <c r="G5" s="62" t="s">
        <v>50</v>
      </c>
      <c r="H5" s="75" t="s">
        <v>48</v>
      </c>
      <c r="I5" s="75" t="s">
        <v>48</v>
      </c>
      <c r="J5" s="75"/>
    </row>
    <row r="6" spans="1:10" s="66" customFormat="1" ht="21" customHeight="1">
      <c r="A6" s="63" t="s">
        <v>51</v>
      </c>
      <c r="B6" s="64" t="s">
        <v>52</v>
      </c>
      <c r="C6" s="65">
        <v>141907.2</v>
      </c>
      <c r="D6" s="65">
        <v>66793.2</v>
      </c>
      <c r="E6" s="65"/>
      <c r="F6" s="65">
        <v>57000</v>
      </c>
      <c r="G6" s="65">
        <v>37000</v>
      </c>
      <c r="H6" s="65">
        <v>300</v>
      </c>
      <c r="I6" s="65"/>
      <c r="J6" s="65">
        <v>17814</v>
      </c>
    </row>
    <row r="7" spans="1:10" s="66" customFormat="1" ht="21" customHeight="1">
      <c r="A7" s="67" t="s">
        <v>53</v>
      </c>
      <c r="B7" s="68" t="s">
        <v>54</v>
      </c>
      <c r="C7" s="65">
        <v>141907.2</v>
      </c>
      <c r="D7" s="65">
        <v>66793.2</v>
      </c>
      <c r="E7" s="65"/>
      <c r="F7" s="65">
        <v>57000</v>
      </c>
      <c r="G7" s="65">
        <v>37000</v>
      </c>
      <c r="H7" s="65">
        <v>300</v>
      </c>
      <c r="I7" s="65"/>
      <c r="J7" s="65">
        <v>17814</v>
      </c>
    </row>
    <row r="8" spans="1:10" s="66" customFormat="1" ht="21" customHeight="1">
      <c r="A8" s="67" t="s">
        <v>55</v>
      </c>
      <c r="B8" s="68" t="s">
        <v>56</v>
      </c>
      <c r="C8" s="65">
        <v>141907.2</v>
      </c>
      <c r="D8" s="65">
        <v>66793.2</v>
      </c>
      <c r="E8" s="65"/>
      <c r="F8" s="65">
        <v>57000</v>
      </c>
      <c r="G8" s="65">
        <v>37000</v>
      </c>
      <c r="H8" s="65">
        <v>300</v>
      </c>
      <c r="I8" s="65"/>
      <c r="J8" s="65">
        <v>17814</v>
      </c>
    </row>
    <row r="9" spans="1:10" s="66" customFormat="1" ht="21" customHeight="1">
      <c r="A9" s="67" t="s">
        <v>86</v>
      </c>
      <c r="B9" s="67" t="s">
        <v>87</v>
      </c>
      <c r="C9" s="69">
        <v>850</v>
      </c>
      <c r="D9" s="69">
        <v>850</v>
      </c>
      <c r="E9" s="69"/>
      <c r="F9" s="69"/>
      <c r="G9" s="69"/>
      <c r="H9" s="69"/>
      <c r="I9" s="69"/>
      <c r="J9" s="69"/>
    </row>
    <row r="10" spans="1:10" s="66" customFormat="1" ht="21" customHeight="1">
      <c r="A10" s="67" t="s">
        <v>88</v>
      </c>
      <c r="B10" s="67" t="s">
        <v>89</v>
      </c>
      <c r="C10" s="69">
        <v>780</v>
      </c>
      <c r="D10" s="69">
        <v>780</v>
      </c>
      <c r="E10" s="69"/>
      <c r="F10" s="69"/>
      <c r="G10" s="69"/>
      <c r="H10" s="69"/>
      <c r="I10" s="69"/>
      <c r="J10" s="69"/>
    </row>
    <row r="11" spans="1:10" s="66" customFormat="1" ht="21" customHeight="1">
      <c r="A11" s="67" t="s">
        <v>90</v>
      </c>
      <c r="B11" s="67" t="s">
        <v>91</v>
      </c>
      <c r="C11" s="69">
        <v>780</v>
      </c>
      <c r="D11" s="69">
        <v>780</v>
      </c>
      <c r="E11" s="69"/>
      <c r="F11" s="69"/>
      <c r="G11" s="69"/>
      <c r="H11" s="69"/>
      <c r="I11" s="69"/>
      <c r="J11" s="69"/>
    </row>
    <row r="12" spans="1:10" s="66" customFormat="1" ht="21" customHeight="1">
      <c r="A12" s="67" t="s">
        <v>92</v>
      </c>
      <c r="B12" s="67" t="s">
        <v>93</v>
      </c>
      <c r="C12" s="69">
        <v>70</v>
      </c>
      <c r="D12" s="69">
        <v>70</v>
      </c>
      <c r="E12" s="69"/>
      <c r="F12" s="69"/>
      <c r="G12" s="69"/>
      <c r="H12" s="69"/>
      <c r="I12" s="69"/>
      <c r="J12" s="69"/>
    </row>
    <row r="13" spans="1:10" s="66" customFormat="1" ht="21" customHeight="1">
      <c r="A13" s="67" t="s">
        <v>94</v>
      </c>
      <c r="B13" s="67" t="s">
        <v>95</v>
      </c>
      <c r="C13" s="69">
        <v>70</v>
      </c>
      <c r="D13" s="69">
        <v>70</v>
      </c>
      <c r="E13" s="69"/>
      <c r="F13" s="69"/>
      <c r="G13" s="69"/>
      <c r="H13" s="69"/>
      <c r="I13" s="69"/>
      <c r="J13" s="69"/>
    </row>
    <row r="14" spans="1:10" s="66" customFormat="1" ht="21" customHeight="1">
      <c r="A14" s="67" t="s">
        <v>96</v>
      </c>
      <c r="B14" s="67" t="s">
        <v>97</v>
      </c>
      <c r="C14" s="69">
        <v>2673</v>
      </c>
      <c r="D14" s="69">
        <v>1750</v>
      </c>
      <c r="E14" s="69"/>
      <c r="F14" s="69"/>
      <c r="G14" s="69"/>
      <c r="H14" s="69"/>
      <c r="I14" s="69"/>
      <c r="J14" s="69">
        <v>923</v>
      </c>
    </row>
    <row r="15" spans="1:10" s="66" customFormat="1" ht="21" customHeight="1">
      <c r="A15" s="67" t="s">
        <v>98</v>
      </c>
      <c r="B15" s="67" t="s">
        <v>99</v>
      </c>
      <c r="C15" s="69">
        <v>2522</v>
      </c>
      <c r="D15" s="69">
        <v>1750</v>
      </c>
      <c r="E15" s="69"/>
      <c r="F15" s="69"/>
      <c r="G15" s="69"/>
      <c r="H15" s="69"/>
      <c r="I15" s="69"/>
      <c r="J15" s="69">
        <v>923</v>
      </c>
    </row>
    <row r="16" spans="1:10" s="66" customFormat="1" ht="21" customHeight="1">
      <c r="A16" s="67" t="s">
        <v>100</v>
      </c>
      <c r="B16" s="67" t="s">
        <v>101</v>
      </c>
      <c r="C16" s="69">
        <v>2522</v>
      </c>
      <c r="D16" s="69">
        <v>1750</v>
      </c>
      <c r="E16" s="69"/>
      <c r="F16" s="69"/>
      <c r="G16" s="69"/>
      <c r="H16" s="69"/>
      <c r="I16" s="69"/>
      <c r="J16" s="69">
        <v>772</v>
      </c>
    </row>
    <row r="17" spans="1:10" s="66" customFormat="1" ht="21" customHeight="1">
      <c r="A17" s="67" t="s">
        <v>102</v>
      </c>
      <c r="B17" s="67" t="s">
        <v>103</v>
      </c>
      <c r="C17" s="69">
        <v>151</v>
      </c>
      <c r="D17" s="69"/>
      <c r="E17" s="69"/>
      <c r="F17" s="69"/>
      <c r="G17" s="69"/>
      <c r="H17" s="69"/>
      <c r="I17" s="69"/>
      <c r="J17" s="69">
        <v>151</v>
      </c>
    </row>
    <row r="18" spans="1:10" s="66" customFormat="1" ht="21" customHeight="1">
      <c r="A18" s="67"/>
      <c r="B18" s="67"/>
      <c r="C18" s="69"/>
      <c r="D18" s="69"/>
      <c r="E18" s="69"/>
      <c r="F18" s="69"/>
      <c r="G18" s="69"/>
      <c r="H18" s="69"/>
      <c r="I18" s="69"/>
      <c r="J18" s="69"/>
    </row>
    <row r="19" spans="1:10" s="66" customFormat="1" ht="21" customHeight="1">
      <c r="A19" s="63"/>
      <c r="B19" s="70" t="s">
        <v>57</v>
      </c>
      <c r="C19" s="69">
        <v>145430.2</v>
      </c>
      <c r="D19" s="69">
        <v>69393.2</v>
      </c>
      <c r="E19" s="69"/>
      <c r="F19" s="69">
        <v>57000</v>
      </c>
      <c r="G19" s="69">
        <v>37000</v>
      </c>
      <c r="H19" s="69">
        <v>300</v>
      </c>
      <c r="I19" s="69"/>
      <c r="J19" s="69">
        <v>18737</v>
      </c>
    </row>
    <row r="20" ht="14.25">
      <c r="A20" s="36"/>
    </row>
    <row r="23" ht="14.25">
      <c r="A23" s="36"/>
    </row>
    <row r="24" ht="14.25">
      <c r="A24" s="36"/>
    </row>
    <row r="27" ht="14.25">
      <c r="A27" s="36"/>
    </row>
    <row r="28" ht="14.25">
      <c r="A28" s="36"/>
    </row>
    <row r="39" ht="14.25">
      <c r="A39" s="36"/>
    </row>
    <row r="40" ht="14.25">
      <c r="A40" s="36"/>
    </row>
    <row r="44" ht="14.25">
      <c r="A44" s="36"/>
    </row>
    <row r="45" ht="14.25">
      <c r="A45" s="36"/>
    </row>
    <row r="48" ht="14.25">
      <c r="A48" s="36"/>
    </row>
    <row r="49" ht="14.25">
      <c r="A49" s="36"/>
    </row>
    <row r="50" ht="14.25">
      <c r="A50" s="36"/>
    </row>
    <row r="53" ht="14.25">
      <c r="A53" s="36"/>
    </row>
    <row r="54" ht="14.25">
      <c r="A54" s="36"/>
    </row>
    <row r="55" ht="14.25">
      <c r="A55" s="36"/>
    </row>
    <row r="58" ht="14.25">
      <c r="A58" s="36"/>
    </row>
    <row r="59" ht="14.25">
      <c r="A59" s="36"/>
    </row>
    <row r="60" ht="14.25">
      <c r="A60" s="36"/>
    </row>
    <row r="61" ht="14.25">
      <c r="A61" s="36"/>
    </row>
    <row r="63" ht="14.25">
      <c r="A63" s="36"/>
    </row>
    <row r="67" ht="14.25">
      <c r="A67" s="36"/>
    </row>
    <row r="68" ht="14.25">
      <c r="A68" s="36"/>
    </row>
    <row r="69" ht="14.25">
      <c r="A69" s="36"/>
    </row>
    <row r="70" ht="14.25">
      <c r="A70" s="36"/>
    </row>
    <row r="71" ht="14.25">
      <c r="A71" s="36"/>
    </row>
    <row r="72" ht="14.25">
      <c r="A72" s="36"/>
    </row>
    <row r="73" ht="14.25">
      <c r="A73" s="36"/>
    </row>
    <row r="74" ht="14.25">
      <c r="A74" s="36"/>
    </row>
  </sheetData>
  <sheetProtection/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rintOptions horizontalCentered="1"/>
  <pageMargins left="0.2755905511811024" right="0.3543307086614173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4.8515625" style="26" bestFit="1" customWidth="1"/>
    <col min="2" max="2" width="31.57421875" style="26" bestFit="1" customWidth="1"/>
    <col min="3" max="7" width="11.7109375" style="26" customWidth="1"/>
    <col min="8" max="8" width="15.421875" style="26" customWidth="1"/>
    <col min="9" max="9" width="16.140625" style="26" bestFit="1" customWidth="1"/>
    <col min="10" max="16384" width="9.140625" style="26" customWidth="1"/>
  </cols>
  <sheetData>
    <row r="1" ht="29.25" customHeight="1">
      <c r="A1" s="37"/>
    </row>
    <row r="2" spans="1:8" ht="30" customHeight="1">
      <c r="A2" s="74" t="s">
        <v>58</v>
      </c>
      <c r="B2" s="74"/>
      <c r="C2" s="74"/>
      <c r="D2" s="74"/>
      <c r="E2" s="74"/>
      <c r="F2" s="74"/>
      <c r="G2" s="74"/>
      <c r="H2" s="74"/>
    </row>
    <row r="3" spans="1:8" ht="28.5" customHeight="1">
      <c r="A3" s="27"/>
      <c r="B3" s="27"/>
      <c r="C3" s="27"/>
      <c r="D3" s="27"/>
      <c r="E3" s="27"/>
      <c r="F3" s="27"/>
      <c r="G3" s="27"/>
      <c r="H3" s="29" t="s">
        <v>39</v>
      </c>
    </row>
    <row r="4" spans="1:8" s="30" customFormat="1" ht="21" customHeight="1">
      <c r="A4" s="77" t="s">
        <v>40</v>
      </c>
      <c r="B4" s="78" t="s">
        <v>41</v>
      </c>
      <c r="C4" s="77" t="s">
        <v>57</v>
      </c>
      <c r="D4" s="77" t="s">
        <v>59</v>
      </c>
      <c r="E4" s="77" t="s">
        <v>60</v>
      </c>
      <c r="F4" s="77" t="s">
        <v>61</v>
      </c>
      <c r="G4" s="77" t="s">
        <v>62</v>
      </c>
      <c r="H4" s="77" t="s">
        <v>63</v>
      </c>
    </row>
    <row r="5" spans="1:8" s="30" customFormat="1" ht="39" customHeight="1">
      <c r="A5" s="77"/>
      <c r="B5" s="78"/>
      <c r="C5" s="77" t="s">
        <v>48</v>
      </c>
      <c r="D5" s="77"/>
      <c r="E5" s="77" t="s">
        <v>48</v>
      </c>
      <c r="F5" s="77" t="s">
        <v>48</v>
      </c>
      <c r="G5" s="77" t="s">
        <v>48</v>
      </c>
      <c r="H5" s="77" t="s">
        <v>48</v>
      </c>
    </row>
    <row r="6" spans="1:8" ht="21" customHeight="1">
      <c r="A6" s="32" t="s">
        <v>51</v>
      </c>
      <c r="B6" s="33" t="s">
        <v>52</v>
      </c>
      <c r="C6" s="53">
        <f>D6+E6+F6+G6+H6</f>
        <v>141907.2</v>
      </c>
      <c r="D6" s="53">
        <f>D7</f>
        <v>103613.77</v>
      </c>
      <c r="E6" s="53">
        <f>E7</f>
        <v>37993.43</v>
      </c>
      <c r="F6" s="53"/>
      <c r="G6" s="53">
        <f>G7</f>
        <v>300</v>
      </c>
      <c r="H6" s="53"/>
    </row>
    <row r="7" spans="1:8" ht="21" customHeight="1">
      <c r="A7" s="31" t="s">
        <v>53</v>
      </c>
      <c r="B7" s="34" t="s">
        <v>54</v>
      </c>
      <c r="C7" s="53">
        <f>D7+E7+F7+G7+H7</f>
        <v>141907.2</v>
      </c>
      <c r="D7" s="53">
        <f>D8</f>
        <v>103613.77</v>
      </c>
      <c r="E7" s="53">
        <f>E8</f>
        <v>37993.43</v>
      </c>
      <c r="F7" s="53"/>
      <c r="G7" s="53">
        <f>G8</f>
        <v>300</v>
      </c>
      <c r="H7" s="53"/>
    </row>
    <row r="8" spans="1:8" ht="21" customHeight="1">
      <c r="A8" s="31" t="s">
        <v>55</v>
      </c>
      <c r="B8" s="34" t="s">
        <v>56</v>
      </c>
      <c r="C8" s="53">
        <f>D8+E8+F8+G8+H8</f>
        <v>141907.2</v>
      </c>
      <c r="D8" s="53">
        <v>103613.77</v>
      </c>
      <c r="E8" s="53">
        <v>37993.43</v>
      </c>
      <c r="F8" s="53"/>
      <c r="G8" s="53">
        <v>300</v>
      </c>
      <c r="H8" s="53"/>
    </row>
    <row r="9" spans="1:8" ht="21" customHeight="1">
      <c r="A9" s="31" t="s">
        <v>68</v>
      </c>
      <c r="B9" s="31" t="s">
        <v>71</v>
      </c>
      <c r="C9" s="53">
        <f aca="true" t="shared" si="0" ref="C9:C17">D9+E9+F9+G9+H9</f>
        <v>1060</v>
      </c>
      <c r="D9" s="54"/>
      <c r="E9" s="53">
        <f>E10+E12</f>
        <v>1060</v>
      </c>
      <c r="F9" s="54"/>
      <c r="G9" s="54"/>
      <c r="H9" s="54"/>
    </row>
    <row r="10" spans="1:8" ht="21" customHeight="1">
      <c r="A10" s="31" t="s">
        <v>69</v>
      </c>
      <c r="B10" s="31" t="s">
        <v>72</v>
      </c>
      <c r="C10" s="53">
        <f t="shared" si="0"/>
        <v>980</v>
      </c>
      <c r="D10" s="54"/>
      <c r="E10" s="53">
        <f>E11</f>
        <v>980</v>
      </c>
      <c r="F10" s="54"/>
      <c r="G10" s="54"/>
      <c r="H10" s="54"/>
    </row>
    <row r="11" spans="1:8" ht="21" customHeight="1">
      <c r="A11" s="31" t="s">
        <v>70</v>
      </c>
      <c r="B11" s="31" t="s">
        <v>73</v>
      </c>
      <c r="C11" s="53">
        <f t="shared" si="0"/>
        <v>980</v>
      </c>
      <c r="D11" s="54"/>
      <c r="E11" s="53">
        <v>980</v>
      </c>
      <c r="F11" s="54"/>
      <c r="G11" s="54"/>
      <c r="H11" s="54"/>
    </row>
    <row r="12" spans="1:8" ht="21" customHeight="1">
      <c r="A12" s="31" t="s">
        <v>74</v>
      </c>
      <c r="B12" s="31" t="s">
        <v>76</v>
      </c>
      <c r="C12" s="53">
        <f t="shared" si="0"/>
        <v>80</v>
      </c>
      <c r="D12" s="54"/>
      <c r="E12" s="53">
        <f>E13</f>
        <v>80</v>
      </c>
      <c r="F12" s="54"/>
      <c r="G12" s="54"/>
      <c r="H12" s="54"/>
    </row>
    <row r="13" spans="1:8" ht="21" customHeight="1">
      <c r="A13" s="31" t="s">
        <v>75</v>
      </c>
      <c r="B13" s="31" t="s">
        <v>77</v>
      </c>
      <c r="C13" s="53">
        <f t="shared" si="0"/>
        <v>80</v>
      </c>
      <c r="D13" s="54"/>
      <c r="E13" s="53">
        <v>80</v>
      </c>
      <c r="F13" s="54"/>
      <c r="G13" s="54"/>
      <c r="H13" s="54"/>
    </row>
    <row r="14" spans="1:8" ht="21" customHeight="1">
      <c r="A14" s="31" t="s">
        <v>78</v>
      </c>
      <c r="B14" s="31" t="s">
        <v>82</v>
      </c>
      <c r="C14" s="53">
        <f t="shared" si="0"/>
        <v>2673</v>
      </c>
      <c r="D14" s="53">
        <f>D15</f>
        <v>2673</v>
      </c>
      <c r="E14" s="53"/>
      <c r="F14" s="53"/>
      <c r="G14" s="53"/>
      <c r="H14" s="53"/>
    </row>
    <row r="15" spans="1:8" ht="21" customHeight="1">
      <c r="A15" s="31" t="s">
        <v>79</v>
      </c>
      <c r="B15" s="31" t="s">
        <v>83</v>
      </c>
      <c r="C15" s="53">
        <f t="shared" si="0"/>
        <v>2673</v>
      </c>
      <c r="D15" s="53">
        <f>SUM(D16:D17)</f>
        <v>2673</v>
      </c>
      <c r="E15" s="53"/>
      <c r="F15" s="53"/>
      <c r="G15" s="53"/>
      <c r="H15" s="53"/>
    </row>
    <row r="16" spans="1:8" ht="21" customHeight="1">
      <c r="A16" s="31" t="s">
        <v>80</v>
      </c>
      <c r="B16" s="31" t="s">
        <v>84</v>
      </c>
      <c r="C16" s="53">
        <f t="shared" si="0"/>
        <v>2522</v>
      </c>
      <c r="D16" s="53">
        <v>2522</v>
      </c>
      <c r="E16" s="53"/>
      <c r="F16" s="53"/>
      <c r="G16" s="53"/>
      <c r="H16" s="53"/>
    </row>
    <row r="17" spans="1:8" ht="21" customHeight="1">
      <c r="A17" s="31" t="s">
        <v>81</v>
      </c>
      <c r="B17" s="31" t="s">
        <v>85</v>
      </c>
      <c r="C17" s="53">
        <f t="shared" si="0"/>
        <v>151</v>
      </c>
      <c r="D17" s="53">
        <v>151</v>
      </c>
      <c r="E17" s="54"/>
      <c r="F17" s="53"/>
      <c r="G17" s="53"/>
      <c r="H17" s="53"/>
    </row>
    <row r="18" spans="1:8" ht="21" customHeight="1">
      <c r="A18" s="31"/>
      <c r="B18" s="31"/>
      <c r="C18" s="53"/>
      <c r="D18" s="53"/>
      <c r="E18" s="54"/>
      <c r="F18" s="53"/>
      <c r="G18" s="53"/>
      <c r="H18" s="53"/>
    </row>
    <row r="19" spans="1:9" ht="21" customHeight="1">
      <c r="A19" s="32"/>
      <c r="B19" s="35" t="s">
        <v>57</v>
      </c>
      <c r="C19" s="53">
        <f>C6+C9+C14</f>
        <v>145640.2</v>
      </c>
      <c r="D19" s="53">
        <f>D6+D9+D14</f>
        <v>106286.77</v>
      </c>
      <c r="E19" s="53">
        <f>E6+E9+E14</f>
        <v>39053.43</v>
      </c>
      <c r="F19" s="53"/>
      <c r="G19" s="53">
        <f>G6+G9+G14</f>
        <v>300</v>
      </c>
      <c r="H19" s="53"/>
      <c r="I19" s="81"/>
    </row>
    <row r="20" ht="14.25">
      <c r="A20" s="36"/>
    </row>
    <row r="23" ht="14.25">
      <c r="A23" s="36"/>
    </row>
    <row r="24" ht="14.25">
      <c r="A24" s="36"/>
    </row>
    <row r="27" ht="14.25">
      <c r="A27" s="36"/>
    </row>
    <row r="28" ht="14.25">
      <c r="A28" s="36"/>
    </row>
    <row r="39" ht="14.25">
      <c r="A39" s="36"/>
    </row>
    <row r="40" ht="14.25">
      <c r="A40" s="36"/>
    </row>
    <row r="44" ht="14.25">
      <c r="A44" s="36"/>
    </row>
    <row r="45" ht="14.25">
      <c r="A45" s="36"/>
    </row>
    <row r="48" ht="14.25">
      <c r="A48" s="36"/>
    </row>
    <row r="49" ht="14.25">
      <c r="A49" s="36"/>
    </row>
    <row r="50" ht="14.25">
      <c r="A50" s="36"/>
    </row>
    <row r="53" ht="14.25">
      <c r="A53" s="36"/>
    </row>
    <row r="54" ht="14.25">
      <c r="A54" s="36"/>
    </row>
    <row r="55" ht="14.25">
      <c r="A55" s="36"/>
    </row>
    <row r="58" ht="14.25">
      <c r="A58" s="36"/>
    </row>
    <row r="59" ht="14.25">
      <c r="A59" s="36"/>
    </row>
    <row r="60" ht="14.25">
      <c r="A60" s="36"/>
    </row>
    <row r="61" ht="14.25">
      <c r="A61" s="36"/>
    </row>
    <row r="63" ht="14.25">
      <c r="A63" s="36"/>
    </row>
    <row r="67" ht="14.25">
      <c r="A67" s="36"/>
    </row>
    <row r="68" ht="14.25">
      <c r="A68" s="36"/>
    </row>
    <row r="69" ht="14.25">
      <c r="A69" s="36"/>
    </row>
    <row r="70" ht="14.25">
      <c r="A70" s="36"/>
    </row>
    <row r="71" ht="14.25">
      <c r="A71" s="36"/>
    </row>
    <row r="72" ht="14.25">
      <c r="A72" s="36"/>
    </row>
    <row r="73" ht="14.25">
      <c r="A73" s="36"/>
    </row>
    <row r="74" ht="14.25">
      <c r="A74" s="36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4.8515625" style="41" bestFit="1" customWidth="1"/>
    <col min="2" max="2" width="31.57421875" style="41" bestFit="1" customWidth="1"/>
    <col min="3" max="6" width="21.140625" style="41" customWidth="1"/>
    <col min="7" max="16384" width="9.140625" style="41" customWidth="1"/>
  </cols>
  <sheetData>
    <row r="1" spans="1:6" s="39" customFormat="1" ht="25.5" customHeight="1">
      <c r="A1" s="38"/>
      <c r="F1" s="40"/>
    </row>
    <row r="2" spans="1:6" ht="43.5" customHeight="1">
      <c r="A2" s="79" t="s">
        <v>64</v>
      </c>
      <c r="B2" s="79"/>
      <c r="C2" s="79"/>
      <c r="D2" s="79"/>
      <c r="E2" s="80"/>
      <c r="F2" s="80"/>
    </row>
    <row r="3" spans="1:6" s="44" customFormat="1" ht="21.75" customHeight="1">
      <c r="A3" s="42"/>
      <c r="B3" s="42"/>
      <c r="C3" s="42"/>
      <c r="D3" s="42"/>
      <c r="E3" s="41"/>
      <c r="F3" s="43" t="s">
        <v>39</v>
      </c>
    </row>
    <row r="4" spans="1:6" s="47" customFormat="1" ht="28.5" customHeight="1">
      <c r="A4" s="45" t="s">
        <v>40</v>
      </c>
      <c r="B4" s="46" t="s">
        <v>41</v>
      </c>
      <c r="C4" s="45" t="s">
        <v>65</v>
      </c>
      <c r="D4" s="45" t="s">
        <v>59</v>
      </c>
      <c r="E4" s="46" t="s">
        <v>60</v>
      </c>
      <c r="F4" s="46" t="s">
        <v>66</v>
      </c>
    </row>
    <row r="5" spans="1:6" s="47" customFormat="1" ht="28.5" customHeight="1">
      <c r="A5" s="32" t="s">
        <v>51</v>
      </c>
      <c r="B5" s="33" t="s">
        <v>52</v>
      </c>
      <c r="C5" s="55">
        <f>SUM(D5:E5)</f>
        <v>66793.2</v>
      </c>
      <c r="D5" s="55">
        <v>50134.77</v>
      </c>
      <c r="E5" s="55">
        <v>16658.43</v>
      </c>
      <c r="F5" s="56"/>
    </row>
    <row r="6" spans="1:6" s="48" customFormat="1" ht="25.5" customHeight="1">
      <c r="A6" s="31" t="s">
        <v>53</v>
      </c>
      <c r="B6" s="82" t="s">
        <v>104</v>
      </c>
      <c r="C6" s="55">
        <f>SUM(D6:E6)</f>
        <v>66793.2</v>
      </c>
      <c r="D6" s="55">
        <v>50134.77</v>
      </c>
      <c r="E6" s="55">
        <v>16658.43</v>
      </c>
      <c r="F6" s="57"/>
    </row>
    <row r="7" spans="1:6" s="48" customFormat="1" ht="25.5" customHeight="1">
      <c r="A7" s="31" t="s">
        <v>55</v>
      </c>
      <c r="B7" s="82" t="s">
        <v>105</v>
      </c>
      <c r="C7" s="55">
        <f>SUM(D7:E7)</f>
        <v>66793.2</v>
      </c>
      <c r="D7" s="55">
        <v>50134.77</v>
      </c>
      <c r="E7" s="55">
        <v>16658.43</v>
      </c>
      <c r="F7" s="57"/>
    </row>
    <row r="8" spans="1:6" ht="25.5" customHeight="1">
      <c r="A8" s="31" t="s">
        <v>68</v>
      </c>
      <c r="B8" s="31" t="s">
        <v>71</v>
      </c>
      <c r="C8" s="55">
        <f aca="true" t="shared" si="0" ref="C8:C17">SUM(D8:E8)</f>
        <v>850</v>
      </c>
      <c r="D8" s="55"/>
      <c r="E8" s="55">
        <v>850</v>
      </c>
      <c r="F8" s="58"/>
    </row>
    <row r="9" spans="1:6" ht="26.25" customHeight="1">
      <c r="A9" s="31" t="s">
        <v>69</v>
      </c>
      <c r="B9" s="31" t="s">
        <v>72</v>
      </c>
      <c r="C9" s="55">
        <f t="shared" si="0"/>
        <v>780</v>
      </c>
      <c r="D9" s="55"/>
      <c r="E9" s="55">
        <v>780</v>
      </c>
      <c r="F9" s="58"/>
    </row>
    <row r="10" spans="1:6" ht="25.5" customHeight="1">
      <c r="A10" s="31" t="s">
        <v>70</v>
      </c>
      <c r="B10" s="31" t="s">
        <v>73</v>
      </c>
      <c r="C10" s="55">
        <f t="shared" si="0"/>
        <v>780</v>
      </c>
      <c r="D10" s="55"/>
      <c r="E10" s="55">
        <v>780</v>
      </c>
      <c r="F10" s="58"/>
    </row>
    <row r="11" spans="1:6" ht="25.5" customHeight="1">
      <c r="A11" s="31" t="s">
        <v>74</v>
      </c>
      <c r="B11" s="31" t="s">
        <v>76</v>
      </c>
      <c r="C11" s="55">
        <f t="shared" si="0"/>
        <v>70</v>
      </c>
      <c r="D11" s="55"/>
      <c r="E11" s="55">
        <v>70</v>
      </c>
      <c r="F11" s="58"/>
    </row>
    <row r="12" spans="1:6" ht="25.5" customHeight="1">
      <c r="A12" s="31" t="s">
        <v>75</v>
      </c>
      <c r="B12" s="31" t="s">
        <v>77</v>
      </c>
      <c r="C12" s="55">
        <f t="shared" si="0"/>
        <v>70</v>
      </c>
      <c r="D12" s="55"/>
      <c r="E12" s="55">
        <v>70</v>
      </c>
      <c r="F12" s="58"/>
    </row>
    <row r="13" spans="1:6" ht="25.5" customHeight="1">
      <c r="A13" s="31" t="s">
        <v>78</v>
      </c>
      <c r="B13" s="31" t="s">
        <v>82</v>
      </c>
      <c r="C13" s="55">
        <f t="shared" si="0"/>
        <v>1750</v>
      </c>
      <c r="D13" s="55">
        <v>1750</v>
      </c>
      <c r="E13" s="55"/>
      <c r="F13" s="58"/>
    </row>
    <row r="14" spans="1:6" ht="25.5" customHeight="1">
      <c r="A14" s="31" t="s">
        <v>79</v>
      </c>
      <c r="B14" s="31" t="s">
        <v>83</v>
      </c>
      <c r="C14" s="55">
        <f t="shared" si="0"/>
        <v>1750</v>
      </c>
      <c r="D14" s="55">
        <v>1750</v>
      </c>
      <c r="E14" s="55"/>
      <c r="F14" s="58"/>
    </row>
    <row r="15" spans="1:6" ht="25.5" customHeight="1">
      <c r="A15" s="31" t="s">
        <v>80</v>
      </c>
      <c r="B15" s="31" t="s">
        <v>84</v>
      </c>
      <c r="C15" s="55">
        <f t="shared" si="0"/>
        <v>1750</v>
      </c>
      <c r="D15" s="55">
        <v>1750</v>
      </c>
      <c r="E15" s="55"/>
      <c r="F15" s="58"/>
    </row>
    <row r="16" spans="1:6" ht="25.5" customHeight="1">
      <c r="A16" s="31"/>
      <c r="B16" s="31"/>
      <c r="C16" s="55"/>
      <c r="D16" s="49"/>
      <c r="E16" s="59"/>
      <c r="F16" s="58"/>
    </row>
    <row r="17" spans="1:6" s="48" customFormat="1" ht="25.5" customHeight="1">
      <c r="A17" s="50"/>
      <c r="B17" s="35" t="s">
        <v>57</v>
      </c>
      <c r="C17" s="55">
        <f t="shared" si="0"/>
        <v>69393.2</v>
      </c>
      <c r="D17" s="55">
        <v>51884.77</v>
      </c>
      <c r="E17" s="55">
        <v>17508.43</v>
      </c>
      <c r="F17" s="57"/>
    </row>
    <row r="18" ht="26.25" customHeight="1"/>
    <row r="19" ht="19.5" customHeight="1"/>
    <row r="20" ht="19.5" customHeight="1"/>
    <row r="21" ht="19.5" customHeight="1"/>
  </sheetData>
  <sheetProtection/>
  <mergeCells count="1">
    <mergeCell ref="A2:F2"/>
  </mergeCells>
  <printOptions horizontalCentered="1"/>
  <pageMargins left="0.34" right="0.3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黄东生</cp:lastModifiedBy>
  <cp:lastPrinted>2014-04-23T01:28:54Z</cp:lastPrinted>
  <dcterms:created xsi:type="dcterms:W3CDTF">2011-12-16T12:44:17Z</dcterms:created>
  <dcterms:modified xsi:type="dcterms:W3CDTF">2014-04-23T02:10:43Z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